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535" activeTab="0"/>
  </bookViews>
  <sheets>
    <sheet name="intern" sheetId="1" r:id="rId1"/>
    <sheet name="extern" sheetId="2" r:id="rId2"/>
  </sheets>
  <definedNames/>
  <calcPr fullCalcOnLoad="1"/>
</workbook>
</file>

<file path=xl/sharedStrings.xml><?xml version="1.0" encoding="utf-8"?>
<sst xmlns="http://schemas.openxmlformats.org/spreadsheetml/2006/main" count="42" uniqueCount="31">
  <si>
    <t>JN</t>
  </si>
  <si>
    <t>PN</t>
  </si>
  <si>
    <t>mdl.</t>
  </si>
  <si>
    <t>Pu</t>
  </si>
  <si>
    <t>Note</t>
  </si>
  <si>
    <t>D</t>
  </si>
  <si>
    <t>M</t>
  </si>
  <si>
    <t>Summe</t>
  </si>
  <si>
    <t>Projektprüfung</t>
  </si>
  <si>
    <t>Gib die Jahresnoten (JN) und Prüfungsnoten (PN) ein</t>
  </si>
  <si>
    <t>Qualiberechnung für Schüler der Mittelschule</t>
  </si>
  <si>
    <t>Qualiberechnung für externe Schüler</t>
  </si>
  <si>
    <t>Gib die zu erwartenden Prüfungsnoten (PN) ein</t>
  </si>
  <si>
    <t>DaZ</t>
  </si>
  <si>
    <t>Die zweite Nachkommastelle bleibt unberücksichtigt</t>
  </si>
  <si>
    <t>E</t>
  </si>
  <si>
    <t>Religion</t>
  </si>
  <si>
    <t>Ethik</t>
  </si>
  <si>
    <t>Kunst</t>
  </si>
  <si>
    <t>Musik</t>
  </si>
  <si>
    <t>Sport</t>
  </si>
  <si>
    <t>Informatik</t>
  </si>
  <si>
    <t>Für jede Farbe darf nur eine Zeile ausgefüllt sein!</t>
  </si>
  <si>
    <t>NT</t>
  </si>
  <si>
    <t>GPG</t>
  </si>
  <si>
    <t>WiB</t>
  </si>
  <si>
    <t>WiK/ES/T</t>
  </si>
  <si>
    <t>Mu/Ku/Rel/Eth/Info/Spo/BF…</t>
  </si>
  <si>
    <t>mdl</t>
  </si>
  <si>
    <t>Englisch</t>
  </si>
  <si>
    <r>
      <t xml:space="preserve">Für jede Farbe darf nur eine Zeile ausgefüllt sein! </t>
    </r>
    <r>
      <rPr>
        <b/>
        <u val="single"/>
        <sz val="12"/>
        <rFont val="Arial"/>
        <family val="2"/>
      </rPr>
      <t>Ausnahme:</t>
    </r>
    <r>
      <rPr>
        <sz val="12"/>
        <rFont val="Arial"/>
        <family val="2"/>
      </rPr>
      <t xml:space="preserve"> bei </t>
    </r>
    <r>
      <rPr>
        <sz val="12"/>
        <color indexed="45"/>
        <rFont val="Arial"/>
        <family val="2"/>
      </rPr>
      <t>PINK</t>
    </r>
    <r>
      <rPr>
        <sz val="12"/>
        <rFont val="Arial"/>
        <family val="2"/>
      </rPr>
      <t xml:space="preserve"> müssen 2 von 3 Zeilen ausgefüllt sein!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</si>
</sst>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</numFmts>
  <fonts count="58">
    <font>
      <sz val="10"/>
      <name val="Arial"/>
      <family val="0"/>
    </font>
    <font>
      <sz val="10"/>
      <color indexed="8"/>
      <name val="Arial"/>
      <family val="0"/>
    </font>
    <font>
      <sz val="14"/>
      <color indexed="8"/>
      <name val="Arial"/>
      <family val="0"/>
    </font>
    <font>
      <sz val="14"/>
      <color indexed="12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b/>
      <sz val="16"/>
      <name val="Arial"/>
      <family val="0"/>
    </font>
    <font>
      <b/>
      <sz val="14"/>
      <color indexed="62"/>
      <name val="Arial"/>
      <family val="0"/>
    </font>
    <font>
      <b/>
      <sz val="16"/>
      <color indexed="62"/>
      <name val="Arial"/>
      <family val="2"/>
    </font>
    <font>
      <b/>
      <sz val="14"/>
      <color indexed="56"/>
      <name val="Arial"/>
      <family val="2"/>
    </font>
    <font>
      <sz val="14"/>
      <color indexed="62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15"/>
      <color indexed="8"/>
      <name val="Arial"/>
      <family val="0"/>
    </font>
    <font>
      <sz val="14"/>
      <color indexed="20"/>
      <name val="Arial"/>
      <family val="2"/>
    </font>
    <font>
      <b/>
      <sz val="16"/>
      <color indexed="20"/>
      <name val="Arial"/>
      <family val="0"/>
    </font>
    <font>
      <sz val="10"/>
      <color indexed="9"/>
      <name val="Arial"/>
      <family val="0"/>
    </font>
    <font>
      <sz val="16"/>
      <color indexed="20"/>
      <name val="Arial"/>
      <family val="2"/>
    </font>
    <font>
      <sz val="16"/>
      <color indexed="6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2"/>
      <color indexed="4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CC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164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19">
    <xf numFmtId="0" fontId="0" fillId="0" borderId="0" xfId="0" applyAlignment="1">
      <alignment/>
    </xf>
    <xf numFmtId="1" fontId="1" fillId="0" borderId="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left"/>
      <protection/>
    </xf>
    <xf numFmtId="2" fontId="1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/>
    </xf>
    <xf numFmtId="1" fontId="2" fillId="33" borderId="10" xfId="0" applyNumberFormat="1" applyFont="1" applyFill="1" applyBorder="1" applyAlignment="1" applyProtection="1">
      <alignment/>
      <protection locked="0"/>
    </xf>
    <xf numFmtId="1" fontId="2" fillId="34" borderId="11" xfId="0" applyNumberFormat="1" applyFont="1" applyFill="1" applyBorder="1" applyAlignment="1" applyProtection="1">
      <alignment/>
      <protection/>
    </xf>
    <xf numFmtId="1" fontId="1" fillId="34" borderId="11" xfId="0" applyNumberFormat="1" applyFont="1" applyFill="1" applyBorder="1" applyAlignment="1" applyProtection="1">
      <alignment/>
      <protection/>
    </xf>
    <xf numFmtId="1" fontId="2" fillId="34" borderId="12" xfId="0" applyNumberFormat="1" applyFont="1" applyFill="1" applyBorder="1" applyAlignment="1" applyProtection="1">
      <alignment/>
      <protection/>
    </xf>
    <xf numFmtId="1" fontId="1" fillId="34" borderId="12" xfId="0" applyNumberFormat="1" applyFont="1" applyFill="1" applyBorder="1" applyAlignment="1" applyProtection="1">
      <alignment/>
      <protection/>
    </xf>
    <xf numFmtId="1" fontId="2" fillId="35" borderId="13" xfId="0" applyNumberFormat="1" applyFont="1" applyFill="1" applyBorder="1" applyAlignment="1" applyProtection="1">
      <alignment/>
      <protection locked="0"/>
    </xf>
    <xf numFmtId="1" fontId="2" fillId="36" borderId="11" xfId="0" applyNumberFormat="1" applyFont="1" applyFill="1" applyBorder="1" applyAlignment="1" applyProtection="1">
      <alignment/>
      <protection locked="0"/>
    </xf>
    <xf numFmtId="1" fontId="2" fillId="37" borderId="11" xfId="0" applyNumberFormat="1" applyFont="1" applyFill="1" applyBorder="1" applyAlignment="1" applyProtection="1">
      <alignment/>
      <protection locked="0"/>
    </xf>
    <xf numFmtId="1" fontId="9" fillId="33" borderId="10" xfId="0" applyNumberFormat="1" applyFont="1" applyFill="1" applyBorder="1" applyAlignment="1" applyProtection="1">
      <alignment/>
      <protection/>
    </xf>
    <xf numFmtId="1" fontId="9" fillId="38" borderId="11" xfId="0" applyNumberFormat="1" applyFont="1" applyFill="1" applyBorder="1" applyAlignment="1" applyProtection="1">
      <alignment/>
      <protection/>
    </xf>
    <xf numFmtId="1" fontId="2" fillId="0" borderId="14" xfId="0" applyNumberFormat="1" applyFont="1" applyFill="1" applyBorder="1" applyAlignment="1" applyProtection="1">
      <alignment horizontal="center"/>
      <protection/>
    </xf>
    <xf numFmtId="1" fontId="11" fillId="0" borderId="0" xfId="0" applyNumberFormat="1" applyFont="1" applyFill="1" applyBorder="1" applyAlignment="1" applyProtection="1">
      <alignment/>
      <protection/>
    </xf>
    <xf numFmtId="1" fontId="14" fillId="0" borderId="14" xfId="0" applyNumberFormat="1" applyFont="1" applyFill="1" applyBorder="1" applyAlignment="1" applyProtection="1">
      <alignment horizontal="center"/>
      <protection/>
    </xf>
    <xf numFmtId="1" fontId="10" fillId="0" borderId="15" xfId="0" applyNumberFormat="1" applyFont="1" applyFill="1" applyBorder="1" applyAlignment="1" applyProtection="1">
      <alignment horizontal="center"/>
      <protection/>
    </xf>
    <xf numFmtId="1" fontId="7" fillId="33" borderId="16" xfId="0" applyNumberFormat="1" applyFont="1" applyFill="1" applyBorder="1" applyAlignment="1" applyProtection="1">
      <alignment/>
      <protection/>
    </xf>
    <xf numFmtId="1" fontId="3" fillId="34" borderId="17" xfId="0" applyNumberFormat="1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1" fontId="2" fillId="39" borderId="14" xfId="0" applyNumberFormat="1" applyFont="1" applyFill="1" applyBorder="1" applyAlignment="1" applyProtection="1">
      <alignment horizontal="center"/>
      <protection/>
    </xf>
    <xf numFmtId="1" fontId="19" fillId="40" borderId="10" xfId="0" applyNumberFormat="1" applyFont="1" applyFill="1" applyBorder="1" applyAlignment="1" applyProtection="1">
      <alignment/>
      <protection/>
    </xf>
    <xf numFmtId="1" fontId="19" fillId="40" borderId="13" xfId="0" applyNumberFormat="1" applyFont="1" applyFill="1" applyBorder="1" applyAlignment="1" applyProtection="1">
      <alignment/>
      <protection/>
    </xf>
    <xf numFmtId="1" fontId="2" fillId="17" borderId="13" xfId="0" applyNumberFormat="1" applyFont="1" applyFill="1" applyBorder="1" applyAlignment="1" applyProtection="1">
      <alignment/>
      <protection locked="0"/>
    </xf>
    <xf numFmtId="1" fontId="9" fillId="17" borderId="10" xfId="0" applyNumberFormat="1" applyFont="1" applyFill="1" applyBorder="1" applyAlignment="1" applyProtection="1">
      <alignment/>
      <protection/>
    </xf>
    <xf numFmtId="1" fontId="7" fillId="17" borderId="18" xfId="0" applyNumberFormat="1" applyFont="1" applyFill="1" applyBorder="1" applyAlignment="1" applyProtection="1">
      <alignment/>
      <protection/>
    </xf>
    <xf numFmtId="1" fontId="9" fillId="17" borderId="12" xfId="0" applyNumberFormat="1" applyFont="1" applyFill="1" applyBorder="1" applyAlignment="1" applyProtection="1">
      <alignment/>
      <protection/>
    </xf>
    <xf numFmtId="1" fontId="2" fillId="41" borderId="13" xfId="0" applyNumberFormat="1" applyFont="1" applyFill="1" applyBorder="1" applyAlignment="1" applyProtection="1">
      <alignment/>
      <protection locked="0"/>
    </xf>
    <xf numFmtId="1" fontId="2" fillId="42" borderId="13" xfId="0" applyNumberFormat="1" applyFont="1" applyFill="1" applyBorder="1" applyAlignment="1" applyProtection="1">
      <alignment/>
      <protection locked="0"/>
    </xf>
    <xf numFmtId="1" fontId="9" fillId="42" borderId="12" xfId="0" applyNumberFormat="1" applyFont="1" applyFill="1" applyBorder="1" applyAlignment="1" applyProtection="1">
      <alignment/>
      <protection/>
    </xf>
    <xf numFmtId="1" fontId="7" fillId="42" borderId="18" xfId="0" applyNumberFormat="1" applyFont="1" applyFill="1" applyBorder="1" applyAlignment="1" applyProtection="1">
      <alignment/>
      <protection/>
    </xf>
    <xf numFmtId="1" fontId="9" fillId="42" borderId="13" xfId="0" applyNumberFormat="1" applyFont="1" applyFill="1" applyBorder="1" applyAlignment="1" applyProtection="1">
      <alignment/>
      <protection/>
    </xf>
    <xf numFmtId="1" fontId="11" fillId="0" borderId="19" xfId="0" applyNumberFormat="1" applyFont="1" applyFill="1" applyBorder="1" applyAlignment="1" applyProtection="1">
      <alignment horizontal="center"/>
      <protection/>
    </xf>
    <xf numFmtId="1" fontId="12" fillId="0" borderId="19" xfId="0" applyNumberFormat="1" applyFont="1" applyFill="1" applyBorder="1" applyAlignment="1" applyProtection="1">
      <alignment horizontal="center"/>
      <protection/>
    </xf>
    <xf numFmtId="1" fontId="15" fillId="0" borderId="19" xfId="0" applyNumberFormat="1" applyFont="1" applyFill="1" applyBorder="1" applyAlignment="1" applyProtection="1">
      <alignment horizontal="center"/>
      <protection/>
    </xf>
    <xf numFmtId="2" fontId="8" fillId="0" borderId="20" xfId="0" applyNumberFormat="1" applyFont="1" applyFill="1" applyBorder="1" applyAlignment="1" applyProtection="1">
      <alignment horizontal="center"/>
      <protection/>
    </xf>
    <xf numFmtId="1" fontId="2" fillId="43" borderId="13" xfId="0" applyNumberFormat="1" applyFont="1" applyFill="1" applyBorder="1" applyAlignment="1" applyProtection="1">
      <alignment/>
      <protection locked="0"/>
    </xf>
    <xf numFmtId="1" fontId="1" fillId="34" borderId="13" xfId="0" applyNumberFormat="1" applyFont="1" applyFill="1" applyBorder="1" applyAlignment="1" applyProtection="1">
      <alignment/>
      <protection/>
    </xf>
    <xf numFmtId="1" fontId="9" fillId="43" borderId="13" xfId="0" applyNumberFormat="1" applyFont="1" applyFill="1" applyBorder="1" applyAlignment="1" applyProtection="1">
      <alignment/>
      <protection/>
    </xf>
    <xf numFmtId="1" fontId="7" fillId="43" borderId="13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/>
      <protection/>
    </xf>
    <xf numFmtId="1" fontId="2" fillId="16" borderId="11" xfId="0" applyNumberFormat="1" applyFont="1" applyFill="1" applyBorder="1" applyAlignment="1" applyProtection="1">
      <alignment/>
      <protection locked="0"/>
    </xf>
    <xf numFmtId="1" fontId="9" fillId="16" borderId="11" xfId="0" applyNumberFormat="1" applyFont="1" applyFill="1" applyBorder="1" applyAlignment="1" applyProtection="1">
      <alignment/>
      <protection/>
    </xf>
    <xf numFmtId="1" fontId="2" fillId="44" borderId="12" xfId="0" applyNumberFormat="1" applyFont="1" applyFill="1" applyBorder="1" applyAlignment="1" applyProtection="1">
      <alignment/>
      <protection locked="0"/>
    </xf>
    <xf numFmtId="1" fontId="9" fillId="44" borderId="12" xfId="0" applyNumberFormat="1" applyFont="1" applyFill="1" applyBorder="1" applyAlignment="1" applyProtection="1">
      <alignment/>
      <protection/>
    </xf>
    <xf numFmtId="1" fontId="7" fillId="44" borderId="21" xfId="0" applyNumberFormat="1" applyFont="1" applyFill="1" applyBorder="1" applyAlignment="1" applyProtection="1">
      <alignment/>
      <protection/>
    </xf>
    <xf numFmtId="1" fontId="2" fillId="44" borderId="13" xfId="0" applyNumberFormat="1" applyFont="1" applyFill="1" applyBorder="1" applyAlignment="1" applyProtection="1">
      <alignment/>
      <protection locked="0"/>
    </xf>
    <xf numFmtId="1" fontId="2" fillId="41" borderId="10" xfId="0" applyNumberFormat="1" applyFont="1" applyFill="1" applyBorder="1" applyAlignment="1" applyProtection="1">
      <alignment/>
      <protection locked="0"/>
    </xf>
    <xf numFmtId="1" fontId="19" fillId="41" borderId="13" xfId="0" applyNumberFormat="1" applyFont="1" applyFill="1" applyBorder="1" applyAlignment="1" applyProtection="1">
      <alignment/>
      <protection/>
    </xf>
    <xf numFmtId="1" fontId="2" fillId="41" borderId="11" xfId="0" applyNumberFormat="1" applyFont="1" applyFill="1" applyBorder="1" applyAlignment="1" applyProtection="1">
      <alignment/>
      <protection locked="0"/>
    </xf>
    <xf numFmtId="1" fontId="12" fillId="0" borderId="22" xfId="0" applyNumberFormat="1" applyFont="1" applyFill="1" applyBorder="1" applyAlignment="1" applyProtection="1">
      <alignment horizontal="center"/>
      <protection/>
    </xf>
    <xf numFmtId="1" fontId="11" fillId="0" borderId="22" xfId="0" applyNumberFormat="1" applyFont="1" applyFill="1" applyBorder="1" applyAlignment="1" applyProtection="1">
      <alignment horizontal="center"/>
      <protection/>
    </xf>
    <xf numFmtId="1" fontId="17" fillId="0" borderId="22" xfId="0" applyNumberFormat="1" applyFont="1" applyFill="1" applyBorder="1" applyAlignment="1" applyProtection="1">
      <alignment horizontal="center"/>
      <protection/>
    </xf>
    <xf numFmtId="2" fontId="18" fillId="0" borderId="23" xfId="0" applyNumberFormat="1" applyFont="1" applyFill="1" applyBorder="1" applyAlignment="1" applyProtection="1">
      <alignment horizontal="center"/>
      <protection/>
    </xf>
    <xf numFmtId="1" fontId="6" fillId="0" borderId="24" xfId="0" applyNumberFormat="1" applyFont="1" applyFill="1" applyBorder="1" applyAlignment="1" applyProtection="1">
      <alignment horizontal="center"/>
      <protection/>
    </xf>
    <xf numFmtId="1" fontId="6" fillId="0" borderId="25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2" fillId="44" borderId="27" xfId="0" applyNumberFormat="1" applyFont="1" applyFill="1" applyBorder="1" applyAlignment="1" applyProtection="1">
      <alignment horizontal="center"/>
      <protection/>
    </xf>
    <xf numFmtId="1" fontId="2" fillId="44" borderId="28" xfId="0" applyNumberFormat="1" applyFont="1" applyFill="1" applyBorder="1" applyAlignment="1" applyProtection="1">
      <alignment horizontal="center"/>
      <protection/>
    </xf>
    <xf numFmtId="1" fontId="2" fillId="33" borderId="29" xfId="0" applyNumberFormat="1" applyFont="1" applyFill="1" applyBorder="1" applyAlignment="1" applyProtection="1">
      <alignment horizontal="center"/>
      <protection/>
    </xf>
    <xf numFmtId="1" fontId="2" fillId="33" borderId="30" xfId="0" applyNumberFormat="1" applyFont="1" applyFill="1" applyBorder="1" applyAlignment="1" applyProtection="1">
      <alignment horizontal="center"/>
      <protection/>
    </xf>
    <xf numFmtId="1" fontId="2" fillId="36" borderId="31" xfId="0" applyNumberFormat="1" applyFont="1" applyFill="1" applyBorder="1" applyAlignment="1" applyProtection="1">
      <alignment horizontal="center"/>
      <protection/>
    </xf>
    <xf numFmtId="1" fontId="2" fillId="36" borderId="32" xfId="0" applyNumberFormat="1" applyFont="1" applyFill="1" applyBorder="1" applyAlignment="1" applyProtection="1">
      <alignment horizontal="center"/>
      <protection/>
    </xf>
    <xf numFmtId="1" fontId="2" fillId="16" borderId="33" xfId="0" applyNumberFormat="1" applyFont="1" applyFill="1" applyBorder="1" applyAlignment="1" applyProtection="1">
      <alignment horizontal="center"/>
      <protection/>
    </xf>
    <xf numFmtId="1" fontId="2" fillId="16" borderId="34" xfId="0" applyNumberFormat="1" applyFont="1" applyFill="1" applyBorder="1" applyAlignment="1" applyProtection="1">
      <alignment horizontal="center"/>
      <protection/>
    </xf>
    <xf numFmtId="1" fontId="2" fillId="42" borderId="35" xfId="0" applyNumberFormat="1" applyFont="1" applyFill="1" applyBorder="1" applyAlignment="1" applyProtection="1">
      <alignment horizontal="center"/>
      <protection/>
    </xf>
    <xf numFmtId="1" fontId="2" fillId="42" borderId="36" xfId="0" applyNumberFormat="1" applyFont="1" applyFill="1" applyBorder="1" applyAlignment="1" applyProtection="1">
      <alignment horizontal="center"/>
      <protection/>
    </xf>
    <xf numFmtId="1" fontId="5" fillId="0" borderId="37" xfId="0" applyNumberFormat="1" applyFont="1" applyFill="1" applyBorder="1" applyAlignment="1" applyProtection="1">
      <alignment horizontal="center"/>
      <protection/>
    </xf>
    <xf numFmtId="1" fontId="5" fillId="0" borderId="38" xfId="0" applyNumberFormat="1" applyFont="1" applyFill="1" applyBorder="1" applyAlignment="1" applyProtection="1">
      <alignment horizontal="center"/>
      <protection/>
    </xf>
    <xf numFmtId="1" fontId="5" fillId="0" borderId="39" xfId="0" applyNumberFormat="1" applyFont="1" applyFill="1" applyBorder="1" applyAlignment="1" applyProtection="1">
      <alignment horizontal="center"/>
      <protection/>
    </xf>
    <xf numFmtId="1" fontId="13" fillId="0" borderId="40" xfId="0" applyNumberFormat="1" applyFont="1" applyFill="1" applyBorder="1" applyAlignment="1" applyProtection="1">
      <alignment horizontal="center"/>
      <protection/>
    </xf>
    <xf numFmtId="1" fontId="13" fillId="0" borderId="41" xfId="0" applyNumberFormat="1" applyFont="1" applyFill="1" applyBorder="1" applyAlignment="1" applyProtection="1">
      <alignment horizontal="center"/>
      <protection/>
    </xf>
    <xf numFmtId="1" fontId="13" fillId="0" borderId="42" xfId="0" applyNumberFormat="1" applyFont="1" applyFill="1" applyBorder="1" applyAlignment="1" applyProtection="1">
      <alignment horizontal="center"/>
      <protection/>
    </xf>
    <xf numFmtId="1" fontId="2" fillId="17" borderId="35" xfId="0" applyNumberFormat="1" applyFont="1" applyFill="1" applyBorder="1" applyAlignment="1" applyProtection="1">
      <alignment horizontal="center" wrapText="1"/>
      <protection/>
    </xf>
    <xf numFmtId="0" fontId="0" fillId="17" borderId="36" xfId="0" applyFill="1" applyBorder="1" applyAlignment="1">
      <alignment horizontal="center" wrapText="1"/>
    </xf>
    <xf numFmtId="1" fontId="2" fillId="42" borderId="35" xfId="0" applyNumberFormat="1" applyFont="1" applyFill="1" applyBorder="1" applyAlignment="1" applyProtection="1">
      <alignment horizontal="center" wrapText="1"/>
      <protection/>
    </xf>
    <xf numFmtId="0" fontId="0" fillId="42" borderId="36" xfId="0" applyFill="1" applyBorder="1" applyAlignment="1">
      <alignment horizontal="center" wrapText="1"/>
    </xf>
    <xf numFmtId="1" fontId="2" fillId="43" borderId="13" xfId="0" applyNumberFormat="1" applyFont="1" applyFill="1" applyBorder="1" applyAlignment="1" applyProtection="1">
      <alignment horizontal="center" wrapText="1"/>
      <protection/>
    </xf>
    <xf numFmtId="0" fontId="0" fillId="43" borderId="13" xfId="0" applyFill="1" applyBorder="1" applyAlignment="1">
      <alignment horizontal="center" wrapText="1"/>
    </xf>
    <xf numFmtId="1" fontId="2" fillId="0" borderId="43" xfId="0" applyNumberFormat="1" applyFont="1" applyFill="1" applyBorder="1" applyAlignment="1" applyProtection="1">
      <alignment horizontal="center"/>
      <protection/>
    </xf>
    <xf numFmtId="1" fontId="2" fillId="0" borderId="44" xfId="0" applyNumberFormat="1" applyFont="1" applyFill="1" applyBorder="1" applyAlignment="1" applyProtection="1">
      <alignment horizontal="center"/>
      <protection/>
    </xf>
    <xf numFmtId="1" fontId="11" fillId="0" borderId="45" xfId="0" applyNumberFormat="1" applyFont="1" applyFill="1" applyBorder="1" applyAlignment="1" applyProtection="1">
      <alignment horizontal="center"/>
      <protection/>
    </xf>
    <xf numFmtId="1" fontId="11" fillId="0" borderId="46" xfId="0" applyNumberFormat="1" applyFont="1" applyFill="1" applyBorder="1" applyAlignment="1" applyProtection="1">
      <alignment horizontal="center"/>
      <protection/>
    </xf>
    <xf numFmtId="1" fontId="2" fillId="43" borderId="13" xfId="0" applyNumberFormat="1" applyFont="1" applyFill="1" applyBorder="1" applyAlignment="1" applyProtection="1">
      <alignment horizontal="center"/>
      <protection/>
    </xf>
    <xf numFmtId="1" fontId="2" fillId="43" borderId="13" xfId="0" applyNumberFormat="1" applyFont="1" applyFill="1" applyBorder="1" applyAlignment="1" applyProtection="1">
      <alignment horizontal="center"/>
      <protection/>
    </xf>
    <xf numFmtId="1" fontId="1" fillId="0" borderId="33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" fillId="0" borderId="47" xfId="0" applyNumberFormat="1" applyFont="1" applyFill="1" applyBorder="1" applyAlignment="1" applyProtection="1">
      <alignment horizontal="center"/>
      <protection/>
    </xf>
    <xf numFmtId="1" fontId="11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2" fillId="17" borderId="35" xfId="0" applyNumberFormat="1" applyFont="1" applyFill="1" applyBorder="1" applyAlignment="1" applyProtection="1">
      <alignment horizontal="center"/>
      <protection/>
    </xf>
    <xf numFmtId="1" fontId="2" fillId="17" borderId="36" xfId="0" applyNumberFormat="1" applyFont="1" applyFill="1" applyBorder="1" applyAlignment="1" applyProtection="1">
      <alignment horizontal="center"/>
      <protection/>
    </xf>
    <xf numFmtId="1" fontId="1" fillId="0" borderId="48" xfId="0" applyNumberFormat="1" applyFont="1" applyFill="1" applyBorder="1" applyAlignment="1" applyProtection="1">
      <alignment horizontal="center" wrapText="1"/>
      <protection/>
    </xf>
    <xf numFmtId="0" fontId="0" fillId="0" borderId="49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1" fontId="13" fillId="0" borderId="48" xfId="0" applyNumberFormat="1" applyFont="1" applyFill="1" applyBorder="1" applyAlignment="1" applyProtection="1">
      <alignment horizontal="center"/>
      <protection/>
    </xf>
    <xf numFmtId="1" fontId="13" fillId="0" borderId="49" xfId="0" applyNumberFormat="1" applyFont="1" applyFill="1" applyBorder="1" applyAlignment="1" applyProtection="1">
      <alignment horizontal="center"/>
      <protection/>
    </xf>
    <xf numFmtId="1" fontId="13" fillId="0" borderId="50" xfId="0" applyNumberFormat="1" applyFont="1" applyFill="1" applyBorder="1" applyAlignment="1" applyProtection="1">
      <alignment horizontal="center"/>
      <protection/>
    </xf>
    <xf numFmtId="1" fontId="19" fillId="44" borderId="35" xfId="0" applyNumberFormat="1" applyFont="1" applyFill="1" applyBorder="1" applyAlignment="1" applyProtection="1">
      <alignment horizontal="center"/>
      <protection/>
    </xf>
    <xf numFmtId="1" fontId="19" fillId="44" borderId="36" xfId="0" applyNumberFormat="1" applyFont="1" applyFill="1" applyBorder="1" applyAlignment="1" applyProtection="1">
      <alignment horizontal="center"/>
      <protection/>
    </xf>
    <xf numFmtId="1" fontId="2" fillId="44" borderId="35" xfId="0" applyNumberFormat="1" applyFont="1" applyFill="1" applyBorder="1" applyAlignment="1" applyProtection="1">
      <alignment horizontal="center" wrapText="1"/>
      <protection/>
    </xf>
    <xf numFmtId="0" fontId="0" fillId="44" borderId="36" xfId="0" applyFill="1" applyBorder="1" applyAlignment="1">
      <alignment horizontal="center" wrapText="1"/>
    </xf>
    <xf numFmtId="1" fontId="20" fillId="0" borderId="51" xfId="0" applyNumberFormat="1" applyFont="1" applyFill="1" applyBorder="1" applyAlignment="1" applyProtection="1">
      <alignment horizontal="center" wrapText="1"/>
      <protection/>
    </xf>
    <xf numFmtId="0" fontId="0" fillId="0" borderId="52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1" fontId="20" fillId="0" borderId="48" xfId="0" applyNumberFormat="1" applyFont="1" applyFill="1" applyBorder="1" applyAlignment="1" applyProtection="1">
      <alignment horizontal="center" wrapText="1"/>
      <protection/>
    </xf>
    <xf numFmtId="1" fontId="2" fillId="35" borderId="35" xfId="0" applyNumberFormat="1" applyFont="1" applyFill="1" applyBorder="1" applyAlignment="1" applyProtection="1">
      <alignment horizontal="center"/>
      <protection/>
    </xf>
    <xf numFmtId="1" fontId="2" fillId="35" borderId="36" xfId="0" applyNumberFormat="1" applyFont="1" applyFill="1" applyBorder="1" applyAlignment="1" applyProtection="1">
      <alignment horizontal="center"/>
      <protection/>
    </xf>
    <xf numFmtId="1" fontId="57" fillId="37" borderId="54" xfId="0" applyNumberFormat="1" applyFont="1" applyFill="1" applyBorder="1" applyAlignment="1" applyProtection="1">
      <alignment horizontal="center"/>
      <protection/>
    </xf>
    <xf numFmtId="1" fontId="2" fillId="37" borderId="55" xfId="0" applyNumberFormat="1" applyFont="1" applyFill="1" applyBorder="1" applyAlignment="1" applyProtection="1">
      <alignment horizontal="center"/>
      <protection/>
    </xf>
    <xf numFmtId="1" fontId="11" fillId="0" borderId="37" xfId="0" applyNumberFormat="1" applyFont="1" applyFill="1" applyBorder="1" applyAlignment="1" applyProtection="1">
      <alignment horizontal="center"/>
      <protection/>
    </xf>
    <xf numFmtId="1" fontId="11" fillId="0" borderId="56" xfId="0" applyNumberFormat="1" applyFont="1" applyFill="1" applyBorder="1" applyAlignment="1" applyProtection="1">
      <alignment horizontal="center"/>
      <protection/>
    </xf>
    <xf numFmtId="1" fontId="2" fillId="35" borderId="35" xfId="0" applyNumberFormat="1" applyFont="1" applyFill="1" applyBorder="1" applyAlignment="1" applyProtection="1">
      <alignment horizontal="center" wrapText="1"/>
      <protection/>
    </xf>
    <xf numFmtId="0" fontId="0" fillId="0" borderId="36" xfId="0" applyBorder="1" applyAlignment="1">
      <alignment horizont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K8" sqref="K8"/>
    </sheetView>
  </sheetViews>
  <sheetFormatPr defaultColWidth="11.421875" defaultRowHeight="12.75"/>
  <cols>
    <col min="1" max="5" width="11.421875" style="1" customWidth="1"/>
    <col min="6" max="6" width="13.00390625" style="1" bestFit="1" customWidth="1"/>
    <col min="7" max="7" width="11.57421875" style="1" bestFit="1" customWidth="1"/>
    <col min="8" max="8" width="11.421875" style="1" customWidth="1"/>
  </cols>
  <sheetData>
    <row r="1" spans="1:9" ht="21.75" thickBot="1" thickTop="1">
      <c r="A1" s="58" t="s">
        <v>10</v>
      </c>
      <c r="B1" s="59"/>
      <c r="C1" s="59"/>
      <c r="D1" s="59"/>
      <c r="E1" s="59"/>
      <c r="F1" s="59"/>
      <c r="G1" s="60"/>
      <c r="I1" s="22"/>
    </row>
    <row r="2" spans="1:7" ht="18.75" thickBot="1">
      <c r="A2" s="83"/>
      <c r="B2" s="84"/>
      <c r="C2" s="16" t="s">
        <v>0</v>
      </c>
      <c r="D2" s="16" t="s">
        <v>1</v>
      </c>
      <c r="E2" s="16" t="s">
        <v>2</v>
      </c>
      <c r="F2" s="18" t="s">
        <v>3</v>
      </c>
      <c r="G2" s="19" t="s">
        <v>4</v>
      </c>
    </row>
    <row r="3" spans="1:7" ht="18.75" thickBot="1">
      <c r="A3" s="63" t="s">
        <v>6</v>
      </c>
      <c r="B3" s="64"/>
      <c r="C3" s="6"/>
      <c r="D3" s="6"/>
      <c r="E3" s="24"/>
      <c r="F3" s="14">
        <f>IF(E3="",C3*2+D3*2,C3*2+D3+E3)</f>
        <v>0</v>
      </c>
      <c r="G3" s="20">
        <f>IF(F3/4-INT(F3/4)=0.5,ROUND(F3/4,0)-1,ROUND(F3/4,0))</f>
        <v>0</v>
      </c>
    </row>
    <row r="4" spans="1:8" ht="18">
      <c r="A4" s="95" t="s">
        <v>5</v>
      </c>
      <c r="B4" s="96"/>
      <c r="C4" s="26"/>
      <c r="D4" s="26"/>
      <c r="E4" s="25"/>
      <c r="F4" s="27">
        <f>IF(E4="",C4*2+D4*2,C4*2+D4+E4)</f>
        <v>0</v>
      </c>
      <c r="G4" s="28">
        <f>IF(F4/4-INT(F4/4)=0.5,ROUND(F4/4,0)-1,ROUND(F4/4,0))</f>
        <v>0</v>
      </c>
      <c r="H4" s="43"/>
    </row>
    <row r="5" spans="1:8" ht="18">
      <c r="A5" s="77" t="s">
        <v>13</v>
      </c>
      <c r="B5" s="78"/>
      <c r="C5" s="26"/>
      <c r="D5" s="26"/>
      <c r="E5" s="26"/>
      <c r="F5" s="29">
        <f>SUM(C5*2+D5+E5)</f>
        <v>0</v>
      </c>
      <c r="G5" s="28">
        <f>IF(F5/4-INT(F5/4)=0.5,ROUND(F5/4,0)-1,ROUND(F5/4,0))</f>
        <v>0</v>
      </c>
      <c r="H5" s="43"/>
    </row>
    <row r="6" spans="1:8" ht="18">
      <c r="A6" s="79" t="s">
        <v>23</v>
      </c>
      <c r="B6" s="80"/>
      <c r="C6" s="31"/>
      <c r="D6" s="31"/>
      <c r="E6" s="30"/>
      <c r="F6" s="32">
        <f>SUM(C6*2+D6*2)</f>
        <v>0</v>
      </c>
      <c r="G6" s="33">
        <f>IF(F6/4-INT(F6/4)=0.5,ROUND(F6/4,0)-1,ROUND(F6/4,0))</f>
        <v>0</v>
      </c>
      <c r="H6" s="43"/>
    </row>
    <row r="7" spans="1:7" ht="18">
      <c r="A7" s="79" t="s">
        <v>24</v>
      </c>
      <c r="B7" s="80"/>
      <c r="C7" s="31"/>
      <c r="D7" s="31"/>
      <c r="E7" s="30"/>
      <c r="F7" s="32">
        <f>SUM(C7*2+D7*2)</f>
        <v>0</v>
      </c>
      <c r="G7" s="33">
        <f>IF(F7/4-INT(F7/4)=0.5,ROUND(F7/4,0)-1,ROUND(F7/4,0))</f>
        <v>0</v>
      </c>
    </row>
    <row r="8" spans="1:7" ht="18">
      <c r="A8" s="69" t="s">
        <v>15</v>
      </c>
      <c r="B8" s="70"/>
      <c r="C8" s="31"/>
      <c r="D8" s="31"/>
      <c r="E8" s="31"/>
      <c r="F8" s="34">
        <f>SUM(C8*2+D8+E8)</f>
        <v>0</v>
      </c>
      <c r="G8" s="33">
        <f>IF(F8/4-INT(F8/4)=0.5,ROUND(F8/4,0)-1,ROUND(F8/4,0))</f>
        <v>0</v>
      </c>
    </row>
    <row r="9" spans="1:7" ht="18">
      <c r="A9" s="65" t="s">
        <v>25</v>
      </c>
      <c r="B9" s="66"/>
      <c r="C9" s="12"/>
      <c r="D9" s="7"/>
      <c r="E9" s="8"/>
      <c r="F9" s="15">
        <f>C9</f>
        <v>0</v>
      </c>
      <c r="G9" s="21"/>
    </row>
    <row r="10" spans="1:7" ht="18">
      <c r="A10" s="67" t="s">
        <v>26</v>
      </c>
      <c r="B10" s="68"/>
      <c r="C10" s="45"/>
      <c r="D10" s="7"/>
      <c r="E10" s="8"/>
      <c r="F10" s="46">
        <f>C10</f>
        <v>0</v>
      </c>
      <c r="G10" s="21"/>
    </row>
    <row r="11" spans="1:9" ht="18">
      <c r="A11" s="61" t="s">
        <v>8</v>
      </c>
      <c r="B11" s="62"/>
      <c r="C11" s="9"/>
      <c r="D11" s="47"/>
      <c r="E11" s="10"/>
      <c r="F11" s="48">
        <f>D11*2</f>
        <v>0</v>
      </c>
      <c r="G11" s="49">
        <f>IF((F9+F10+F11)/4-INT((F9+F10+F11)/4)&lt;=0.5,INT((F9+F10+F11)/4),ROUND((F9+F10+F11)/4,0))</f>
        <v>0</v>
      </c>
      <c r="H11" s="4"/>
      <c r="I11" s="5"/>
    </row>
    <row r="12" spans="1:9" ht="18">
      <c r="A12" s="81" t="s">
        <v>16</v>
      </c>
      <c r="B12" s="82"/>
      <c r="C12" s="39"/>
      <c r="D12" s="39"/>
      <c r="E12" s="40"/>
      <c r="F12" s="41">
        <f aca="true" t="shared" si="0" ref="F12:F17">C12+D12</f>
        <v>0</v>
      </c>
      <c r="G12" s="42">
        <f>IF(F12/2-INT(F12/2)=0.5,ROUND(F12/2,0)-1,ROUND(F12/2,0))</f>
        <v>0</v>
      </c>
      <c r="H12" s="43"/>
      <c r="I12" s="5"/>
    </row>
    <row r="13" spans="1:9" ht="18">
      <c r="A13" s="81" t="s">
        <v>17</v>
      </c>
      <c r="B13" s="82"/>
      <c r="C13" s="39"/>
      <c r="D13" s="39"/>
      <c r="E13" s="40"/>
      <c r="F13" s="41">
        <f t="shared" si="0"/>
        <v>0</v>
      </c>
      <c r="G13" s="42">
        <f>IF(F13/2-INT(F13/2)=0.5,ROUND(F13/2,0)-1,ROUND(F13/2,0))</f>
        <v>0</v>
      </c>
      <c r="H13" s="4"/>
      <c r="I13" s="5"/>
    </row>
    <row r="14" spans="1:9" ht="18">
      <c r="A14" s="81" t="s">
        <v>18</v>
      </c>
      <c r="B14" s="82"/>
      <c r="C14" s="39"/>
      <c r="D14" s="39"/>
      <c r="E14" s="40"/>
      <c r="F14" s="41">
        <f t="shared" si="0"/>
        <v>0</v>
      </c>
      <c r="G14" s="42">
        <f>IF(F14/2-INT(F14/2)=0.5,ROUND(F14/2,0)-1,ROUND(F14/2,0))</f>
        <v>0</v>
      </c>
      <c r="H14" s="4"/>
      <c r="I14" s="5"/>
    </row>
    <row r="15" spans="1:9" ht="18">
      <c r="A15" s="81" t="s">
        <v>19</v>
      </c>
      <c r="B15" s="82"/>
      <c r="C15" s="39"/>
      <c r="D15" s="39"/>
      <c r="E15" s="40"/>
      <c r="F15" s="41">
        <f t="shared" si="0"/>
        <v>0</v>
      </c>
      <c r="G15" s="42">
        <f>IF(F15/2-INT(F15/2)=0.5,ROUND(F15/2,0)-1,ROUND(F15/2,0))</f>
        <v>0</v>
      </c>
      <c r="H15" s="4"/>
      <c r="I15" s="5"/>
    </row>
    <row r="16" spans="1:9" ht="18">
      <c r="A16" s="81" t="s">
        <v>20</v>
      </c>
      <c r="B16" s="82"/>
      <c r="C16" s="39"/>
      <c r="D16" s="39"/>
      <c r="E16" s="40"/>
      <c r="F16" s="41">
        <f t="shared" si="0"/>
        <v>0</v>
      </c>
      <c r="G16" s="42">
        <f>IF(F16/2-INT(F16/2)=0.5,ROUND(F16/2,0)-1,ROUND(F16/2,0))</f>
        <v>0</v>
      </c>
      <c r="H16" s="4"/>
      <c r="I16" s="5"/>
    </row>
    <row r="17" spans="1:7" ht="18">
      <c r="A17" s="87" t="s">
        <v>21</v>
      </c>
      <c r="B17" s="88"/>
      <c r="C17" s="39"/>
      <c r="D17" s="39"/>
      <c r="E17" s="40"/>
      <c r="F17" s="41">
        <f t="shared" si="0"/>
        <v>0</v>
      </c>
      <c r="G17" s="42">
        <f>IF(F17/2-INT(F17/2)=0.5,ROUND(F17/2,0)-1,ROUND(F17/2,0))</f>
        <v>0</v>
      </c>
    </row>
    <row r="18" spans="1:7" ht="21" thickBot="1">
      <c r="A18" s="85"/>
      <c r="B18" s="86"/>
      <c r="C18" s="35"/>
      <c r="D18" s="36" t="s">
        <v>7</v>
      </c>
      <c r="E18" s="35"/>
      <c r="F18" s="37" t="str">
        <f>IF(COUNT($F$3:$F$17)&lt;7,"",(SUM($F$3:$F$17)&amp;" : 18"))</f>
        <v>0 : 18</v>
      </c>
      <c r="G18" s="38">
        <f>IF(COUNT($F$3:$F$17)&lt;7,"",(SUM($F$3:$F$17)/18))</f>
        <v>0</v>
      </c>
    </row>
    <row r="19" spans="1:7" ht="23.25" customHeight="1" thickBot="1">
      <c r="A19" s="92" t="s">
        <v>22</v>
      </c>
      <c r="B19" s="93"/>
      <c r="C19" s="93"/>
      <c r="D19" s="93"/>
      <c r="E19" s="93"/>
      <c r="F19" s="93"/>
      <c r="G19" s="94"/>
    </row>
    <row r="20" spans="1:8" ht="15">
      <c r="A20" s="71" t="s">
        <v>9</v>
      </c>
      <c r="B20" s="72"/>
      <c r="C20" s="72"/>
      <c r="D20" s="72"/>
      <c r="E20" s="72"/>
      <c r="F20" s="72"/>
      <c r="G20" s="73"/>
      <c r="H20" s="44"/>
    </row>
    <row r="21" spans="1:7" ht="12.75">
      <c r="A21" s="89" t="s">
        <v>14</v>
      </c>
      <c r="B21" s="90"/>
      <c r="C21" s="90"/>
      <c r="D21" s="90"/>
      <c r="E21" s="90"/>
      <c r="F21" s="90"/>
      <c r="G21" s="91"/>
    </row>
    <row r="22" spans="1:8" ht="24" thickBot="1">
      <c r="A22" s="74" t="str">
        <f>"Mit diesen Noten hättest du die Prüfung "&amp;IF($G$18&lt;=3.1,"bestanden","leider nicht bestanden")</f>
        <v>Mit diesen Noten hättest du die Prüfung bestanden</v>
      </c>
      <c r="B22" s="75"/>
      <c r="C22" s="75"/>
      <c r="D22" s="75"/>
      <c r="E22" s="75"/>
      <c r="F22" s="75"/>
      <c r="G22" s="76"/>
      <c r="H22" s="3"/>
    </row>
    <row r="23" spans="1:7" ht="21" thickTop="1">
      <c r="A23" s="17"/>
      <c r="B23" s="17"/>
      <c r="C23" s="17"/>
      <c r="D23" s="17"/>
      <c r="E23" s="17"/>
      <c r="F23" s="17"/>
      <c r="G23" s="17"/>
    </row>
    <row r="27" spans="1:7" ht="20.25">
      <c r="A27" s="17"/>
      <c r="B27" s="17"/>
      <c r="C27" s="17"/>
      <c r="D27" s="17"/>
      <c r="E27" s="17"/>
      <c r="F27" s="17"/>
      <c r="G27" s="17"/>
    </row>
  </sheetData>
  <sheetProtection/>
  <mergeCells count="22">
    <mergeCell ref="A19:G19"/>
    <mergeCell ref="A4:B4"/>
    <mergeCell ref="A14:B14"/>
    <mergeCell ref="A15:B15"/>
    <mergeCell ref="A16:B16"/>
    <mergeCell ref="A20:G20"/>
    <mergeCell ref="A22:G22"/>
    <mergeCell ref="A5:B5"/>
    <mergeCell ref="A7:B7"/>
    <mergeCell ref="A12:B12"/>
    <mergeCell ref="A13:B13"/>
    <mergeCell ref="A18:B18"/>
    <mergeCell ref="A17:B17"/>
    <mergeCell ref="A21:G21"/>
    <mergeCell ref="A6:B6"/>
    <mergeCell ref="A1:G1"/>
    <mergeCell ref="A11:B11"/>
    <mergeCell ref="A3:B3"/>
    <mergeCell ref="A9:B9"/>
    <mergeCell ref="A10:B10"/>
    <mergeCell ref="A8:B8"/>
    <mergeCell ref="A2:B2"/>
  </mergeCells>
  <dataValidations count="1">
    <dataValidation type="whole" allowBlank="1" showInputMessage="1" showErrorMessage="1" sqref="C3:E17">
      <formula1>1</formula1>
      <formula2>6</formula2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9" sqref="A9:B9"/>
    </sheetView>
  </sheetViews>
  <sheetFormatPr defaultColWidth="11.421875" defaultRowHeight="12.75"/>
  <cols>
    <col min="1" max="1" width="11.421875" style="1" customWidth="1"/>
    <col min="2" max="2" width="11.57421875" style="1" customWidth="1"/>
    <col min="3" max="7" width="14.7109375" style="1" customWidth="1"/>
    <col min="8" max="8" width="11.421875" style="1" customWidth="1"/>
  </cols>
  <sheetData>
    <row r="1" spans="1:9" ht="21.75" thickBot="1" thickTop="1">
      <c r="A1" s="58" t="s">
        <v>11</v>
      </c>
      <c r="B1" s="59"/>
      <c r="C1" s="59"/>
      <c r="D1" s="59"/>
      <c r="E1" s="59"/>
      <c r="F1" s="59"/>
      <c r="G1" s="60"/>
      <c r="I1" s="22"/>
    </row>
    <row r="2" spans="1:7" ht="18.75" thickBot="1">
      <c r="A2" s="83"/>
      <c r="B2" s="84"/>
      <c r="C2" s="16" t="s">
        <v>1</v>
      </c>
      <c r="D2" s="16" t="s">
        <v>28</v>
      </c>
      <c r="E2" s="23" t="s">
        <v>2</v>
      </c>
      <c r="F2" s="18" t="s">
        <v>3</v>
      </c>
      <c r="G2" s="19" t="s">
        <v>4</v>
      </c>
    </row>
    <row r="3" spans="1:7" ht="18">
      <c r="A3" s="63" t="s">
        <v>6</v>
      </c>
      <c r="B3" s="64"/>
      <c r="C3" s="6"/>
      <c r="D3" s="51"/>
      <c r="E3" s="24"/>
      <c r="F3" s="6">
        <f>IF(E3="",C3*2,C3+E3)</f>
        <v>0</v>
      </c>
      <c r="G3" s="6">
        <f aca="true" t="shared" si="0" ref="G3:G8">IF(F3/2-INT(F3/2)=0.5,ROUND(F3/2,0)-1,ROUND(F3/2,0))</f>
        <v>0</v>
      </c>
    </row>
    <row r="4" spans="1:7" ht="18">
      <c r="A4" s="111" t="s">
        <v>5</v>
      </c>
      <c r="B4" s="112"/>
      <c r="C4" s="11"/>
      <c r="D4" s="30"/>
      <c r="E4" s="25"/>
      <c r="F4" s="11">
        <f>IF(E4="",C4*2,C4+E4)</f>
        <v>0</v>
      </c>
      <c r="G4" s="11">
        <f t="shared" si="0"/>
        <v>0</v>
      </c>
    </row>
    <row r="5" spans="1:7" ht="18">
      <c r="A5" s="117" t="s">
        <v>13</v>
      </c>
      <c r="B5" s="118"/>
      <c r="C5" s="11"/>
      <c r="D5" s="11"/>
      <c r="E5" s="25"/>
      <c r="F5" s="11">
        <f>IF(E5="",(C5+D5),(C5+D5)/2+E5)</f>
        <v>0</v>
      </c>
      <c r="G5" s="11">
        <f t="shared" si="0"/>
        <v>0</v>
      </c>
    </row>
    <row r="6" spans="1:7" ht="18">
      <c r="A6" s="105" t="s">
        <v>29</v>
      </c>
      <c r="B6" s="106"/>
      <c r="C6" s="50"/>
      <c r="D6" s="50"/>
      <c r="E6" s="52"/>
      <c r="F6" s="50">
        <f>SUM(C6+D6)</f>
        <v>0</v>
      </c>
      <c r="G6" s="50">
        <f t="shared" si="0"/>
        <v>0</v>
      </c>
    </row>
    <row r="7" spans="1:7" ht="18">
      <c r="A7" s="105" t="s">
        <v>24</v>
      </c>
      <c r="B7" s="106"/>
      <c r="C7" s="50"/>
      <c r="D7" s="30"/>
      <c r="E7" s="52"/>
      <c r="F7" s="50">
        <f>SUM(C7+C7)</f>
        <v>0</v>
      </c>
      <c r="G7" s="50">
        <f t="shared" si="0"/>
        <v>0</v>
      </c>
    </row>
    <row r="8" spans="1:7" ht="18">
      <c r="A8" s="103" t="s">
        <v>23</v>
      </c>
      <c r="B8" s="104"/>
      <c r="C8" s="50"/>
      <c r="D8" s="30"/>
      <c r="E8" s="30">
        <v>3</v>
      </c>
      <c r="F8" s="50">
        <f>SUM(C8+C8)</f>
        <v>0</v>
      </c>
      <c r="G8" s="50">
        <f t="shared" si="0"/>
        <v>0</v>
      </c>
    </row>
    <row r="9" spans="1:7" ht="18.75" thickBot="1">
      <c r="A9" s="113" t="s">
        <v>27</v>
      </c>
      <c r="B9" s="114"/>
      <c r="C9" s="13"/>
      <c r="D9" s="53"/>
      <c r="E9" s="8"/>
      <c r="F9" s="13">
        <f>C9</f>
        <v>0</v>
      </c>
      <c r="G9" s="13">
        <f>F9</f>
        <v>0</v>
      </c>
    </row>
    <row r="10" spans="1:7" ht="21" thickBot="1">
      <c r="A10" s="115"/>
      <c r="B10" s="116"/>
      <c r="C10" s="54" t="s">
        <v>7</v>
      </c>
      <c r="D10" s="54"/>
      <c r="E10" s="55"/>
      <c r="F10" s="56" t="str">
        <f>IF(COUNT($F$3:$F$9)&lt;5,"",(SUM($F$3:$F$9)&amp;" : 9"))</f>
        <v>0 : 9</v>
      </c>
      <c r="G10" s="57">
        <f>IF(COUNT($F$3:$F$9)&lt;5,"",(SUM($F$3:$F$9)/9))</f>
        <v>0</v>
      </c>
    </row>
    <row r="11" spans="1:8" ht="20.25" customHeight="1" thickBot="1" thickTop="1">
      <c r="A11" s="107" t="s">
        <v>12</v>
      </c>
      <c r="B11" s="108"/>
      <c r="C11" s="108"/>
      <c r="D11" s="108"/>
      <c r="E11" s="108"/>
      <c r="F11" s="108"/>
      <c r="G11" s="109"/>
      <c r="H11" s="2"/>
    </row>
    <row r="12" spans="1:8" ht="34.5" customHeight="1" thickBot="1" thickTop="1">
      <c r="A12" s="110" t="s">
        <v>30</v>
      </c>
      <c r="B12" s="98"/>
      <c r="C12" s="98"/>
      <c r="D12" s="98"/>
      <c r="E12" s="98"/>
      <c r="F12" s="98"/>
      <c r="G12" s="99"/>
      <c r="H12" s="2"/>
    </row>
    <row r="13" spans="1:7" ht="14.25" thickBot="1" thickTop="1">
      <c r="A13" s="97" t="s">
        <v>14</v>
      </c>
      <c r="B13" s="98"/>
      <c r="C13" s="98"/>
      <c r="D13" s="98"/>
      <c r="E13" s="98"/>
      <c r="F13" s="98"/>
      <c r="G13" s="99"/>
    </row>
    <row r="14" spans="1:8" ht="24.75" thickBot="1" thickTop="1">
      <c r="A14" s="100" t="str">
        <f>"Mit diesen Noten hättest du die Prüfung "&amp;IF($G$10&lt;=3.1,"bestanden","leider nicht bestanden")</f>
        <v>Mit diesen Noten hättest du die Prüfung bestanden</v>
      </c>
      <c r="B14" s="101"/>
      <c r="C14" s="101"/>
      <c r="D14" s="101"/>
      <c r="E14" s="101"/>
      <c r="F14" s="101"/>
      <c r="G14" s="102"/>
      <c r="H14" s="3"/>
    </row>
    <row r="15" spans="1:7" ht="21" thickTop="1">
      <c r="A15" s="17"/>
      <c r="B15" s="17"/>
      <c r="C15" s="17"/>
      <c r="D15" s="17"/>
      <c r="E15" s="17"/>
      <c r="F15" s="17"/>
      <c r="G15" s="17"/>
    </row>
    <row r="19" spans="1:7" ht="20.25">
      <c r="A19" s="17"/>
      <c r="B19" s="17"/>
      <c r="C19" s="17"/>
      <c r="D19" s="17"/>
      <c r="E19" s="17"/>
      <c r="F19" s="17"/>
      <c r="G19" s="17"/>
    </row>
  </sheetData>
  <sheetProtection/>
  <mergeCells count="14">
    <mergeCell ref="A1:G1"/>
    <mergeCell ref="A2:B2"/>
    <mergeCell ref="A3:B3"/>
    <mergeCell ref="A4:B4"/>
    <mergeCell ref="A9:B9"/>
    <mergeCell ref="A10:B10"/>
    <mergeCell ref="A5:B5"/>
    <mergeCell ref="A6:B6"/>
    <mergeCell ref="A13:G13"/>
    <mergeCell ref="A14:G14"/>
    <mergeCell ref="A8:B8"/>
    <mergeCell ref="A7:B7"/>
    <mergeCell ref="A11:G11"/>
    <mergeCell ref="A12:G12"/>
  </mergeCells>
  <dataValidations count="1">
    <dataValidation type="whole" allowBlank="1" showInputMessage="1" showErrorMessage="1" sqref="C3:E9">
      <formula1>1</formula1>
      <formula2>6</formula2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</dc:creator>
  <cp:keywords/>
  <dc:description/>
  <cp:lastModifiedBy>Verwaltung</cp:lastModifiedBy>
  <dcterms:created xsi:type="dcterms:W3CDTF">2009-03-13T13:35:29Z</dcterms:created>
  <dcterms:modified xsi:type="dcterms:W3CDTF">2024-01-24T08:16:49Z</dcterms:modified>
  <cp:category/>
  <cp:version/>
  <cp:contentType/>
  <cp:contentStatus/>
</cp:coreProperties>
</file>